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oji dokumenti\DIREKCIJA ZA INVESTICIJE\PD LEDINA\RD4\"/>
    </mc:Choice>
  </mc:AlternateContent>
  <bookViews>
    <workbookView xWindow="0" yWindow="0" windowWidth="28800" windowHeight="12300"/>
  </bookViews>
  <sheets>
    <sheet name="Naslovnica" sheetId="8" r:id="rId1"/>
    <sheet name="Rekapitulacija" sheetId="6" r:id="rId2"/>
    <sheet name="A. Podvoz" sheetId="2" r:id="rId3"/>
    <sheet name="B. Cesta" sheetId="3" r:id="rId4"/>
    <sheet name="C. Postajališče" sheetId="4" r:id="rId5"/>
    <sheet name="D. Plinovod" sheetId="5" r:id="rId6"/>
  </sheets>
  <definedNames>
    <definedName name="_xlnm.Print_Area" localSheetId="0">Naslovnica!$A$1:$F$36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6" i="5"/>
  <c r="F14" i="5" s="1"/>
  <c r="F12" i="5"/>
  <c r="F10" i="5" s="1"/>
  <c r="F8" i="5"/>
  <c r="F6" i="5" s="1"/>
  <c r="F17" i="4"/>
  <c r="F16" i="4"/>
  <c r="F12" i="4"/>
  <c r="F10" i="4" s="1"/>
  <c r="F8" i="4"/>
  <c r="F6" i="4" s="1"/>
  <c r="F17" i="3"/>
  <c r="F14" i="3" s="1"/>
  <c r="F16" i="3"/>
  <c r="F12" i="3"/>
  <c r="F10" i="3" s="1"/>
  <c r="F8" i="3"/>
  <c r="F6" i="3" s="1"/>
  <c r="F19" i="5" l="1"/>
  <c r="F14" i="6" s="1"/>
  <c r="F14" i="4"/>
  <c r="F19" i="4" s="1"/>
  <c r="F12" i="6" s="1"/>
  <c r="F19" i="3"/>
  <c r="F10" i="6" s="1"/>
  <c r="F17" i="2"/>
  <c r="F16" i="2"/>
  <c r="F12" i="2"/>
  <c r="F10" i="2" s="1"/>
  <c r="F8" i="2"/>
  <c r="F6" i="2" s="1"/>
  <c r="F14" i="2" l="1"/>
  <c r="F19" i="2" s="1"/>
  <c r="F8" i="6" s="1"/>
  <c r="F16" i="6" s="1"/>
  <c r="F18" i="6" s="1"/>
  <c r="F20" i="6" s="1"/>
  <c r="F22" i="6" s="1"/>
  <c r="F24" i="6" s="1"/>
</calcChain>
</file>

<file path=xl/sharedStrings.xml><?xml version="1.0" encoding="utf-8"?>
<sst xmlns="http://schemas.openxmlformats.org/spreadsheetml/2006/main" count="124" uniqueCount="62">
  <si>
    <t>PREDVIDENA DELA</t>
  </si>
  <si>
    <t>KOLIČINA</t>
  </si>
  <si>
    <t>ENOTA</t>
  </si>
  <si>
    <t>CENA</t>
  </si>
  <si>
    <t>ZNESEK</t>
  </si>
  <si>
    <t>Pregled dokumentacije in pridobivanje podatkov, vključno s projektnimi pogoji</t>
  </si>
  <si>
    <t>kpl</t>
  </si>
  <si>
    <t>CENA SKUPAJ (brez DDV)</t>
  </si>
  <si>
    <t>NEPREDVIDENA DELA (10%)</t>
  </si>
  <si>
    <t>DDV (22%)</t>
  </si>
  <si>
    <t>CENA SKUPAJ (z DDV)</t>
  </si>
  <si>
    <t>Poz.</t>
  </si>
  <si>
    <t>Izdelava IZP skladno s PN</t>
  </si>
  <si>
    <t>Pregled obstoječega stanja in pridobivanje podatkov s strani upravljavca</t>
  </si>
  <si>
    <t xml:space="preserve">Izdelava idejne zasnove (IZP) za podvoz Ledina </t>
  </si>
  <si>
    <t>Izdelava DGD za podvoz Ledina</t>
  </si>
  <si>
    <t>Izdelava PZI za podvoz Ledina</t>
  </si>
  <si>
    <t>PODVOZ LEDINA</t>
  </si>
  <si>
    <t>B. CESTA LEDINA S KOMUNALNO INFRASTRUKTURO</t>
  </si>
  <si>
    <t>A. PODVOZ LEDINA</t>
  </si>
  <si>
    <t>A./1</t>
  </si>
  <si>
    <t>A./2</t>
  </si>
  <si>
    <t>A./3</t>
  </si>
  <si>
    <t>A./3.1</t>
  </si>
  <si>
    <t>A./3.2</t>
  </si>
  <si>
    <t>B./1</t>
  </si>
  <si>
    <t>B./2</t>
  </si>
  <si>
    <t>B./3</t>
  </si>
  <si>
    <t>B./3.1</t>
  </si>
  <si>
    <t>B./3.2</t>
  </si>
  <si>
    <t>Izdelava idejne zasnove (IZP) za cesto Ledina s pripadajočo komunalno infrastrukturo</t>
  </si>
  <si>
    <t>Izdelava DGD za cesto Ledina s pripadajočo komunalno infrastrukturo</t>
  </si>
  <si>
    <t>Izdelava PZI za cesto Ledina s pripadajočo komunalno infrastrukturo</t>
  </si>
  <si>
    <t>Izdelava DGD in PZI skladno s PN</t>
  </si>
  <si>
    <t>C./1</t>
  </si>
  <si>
    <t>C./2</t>
  </si>
  <si>
    <t>C./3</t>
  </si>
  <si>
    <t>C./3.1</t>
  </si>
  <si>
    <t>C./3.2</t>
  </si>
  <si>
    <t>Izdelava PZI za novo železniško postajališče Ledina s parkiriščem</t>
  </si>
  <si>
    <t>Izdelava DGD za novo železniško postajališče Ledina s parkiriščem</t>
  </si>
  <si>
    <t>Izdelava idejne zasnove (IZP) za novo železniško postajališče Ledina s parkiriščem</t>
  </si>
  <si>
    <t>C. ŽELEZNIŠKO POSTAJALIŠČE LEDINA S PARKIRIŠČEM</t>
  </si>
  <si>
    <t>D. PRESTAVITEV PRENOSNEGA PLINOVODA M 10.000</t>
  </si>
  <si>
    <t>Izdelava idejne zasnove (IZP) za prestavitev obstoječega prenosnega plinovoda M 10.000</t>
  </si>
  <si>
    <t>Izdelava DGD za prestavitev obstoječega prenosnega plinovoda M 10.000</t>
  </si>
  <si>
    <t>Izdelava PZI za prestavitev obstoječega prenosnega plinovoda M 10.000</t>
  </si>
  <si>
    <t>D./1</t>
  </si>
  <si>
    <t>D./2</t>
  </si>
  <si>
    <t>D./3</t>
  </si>
  <si>
    <t>D./3.1</t>
  </si>
  <si>
    <t>D./3.2</t>
  </si>
  <si>
    <t>»Izdelava projektne dokumentacije za izvedbo podvoza Ledina in novega žel. postajališča Ledina na glavni žel. progi št. 30 Zidani Most – Šentilj – d.m.«</t>
  </si>
  <si>
    <t>A.</t>
  </si>
  <si>
    <t>B.</t>
  </si>
  <si>
    <t>C.</t>
  </si>
  <si>
    <t>D.</t>
  </si>
  <si>
    <t>CESTA LEDINA S PRIPADAJOČO KOMUNALNO INFRASTRUKTURO</t>
  </si>
  <si>
    <t>ŽELEZNIŠKO POSTAJALIŠČE S PARKIRIŠČEM</t>
  </si>
  <si>
    <t>PRESTAVITEV PRENOSNEGA PLINOVODA M 10.000</t>
  </si>
  <si>
    <t>SKUPNA REKAPITULACIJA</t>
  </si>
  <si>
    <t>PONUDBENI PREDRAČUN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</si>
</sst>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rgb="FFFFFFFF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8"/>
      <color rgb="FFFFFFFF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40404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Layout" zoomScaleNormal="100" workbookViewId="0">
      <selection activeCell="B11" sqref="B11"/>
    </sheetView>
  </sheetViews>
  <sheetFormatPr defaultRowHeight="14.4" x14ac:dyDescent="0.3"/>
  <cols>
    <col min="2" max="2" width="31.33203125" customWidth="1"/>
    <col min="5" max="5" width="10.6640625" bestFit="1" customWidth="1"/>
    <col min="6" max="6" width="11.88671875" bestFit="1" customWidth="1"/>
  </cols>
  <sheetData>
    <row r="1" spans="1:6" x14ac:dyDescent="0.3">
      <c r="A1" s="17"/>
      <c r="B1" s="17"/>
      <c r="C1" s="17"/>
      <c r="D1" s="17"/>
      <c r="E1" s="17"/>
      <c r="F1" s="17"/>
    </row>
    <row r="2" spans="1:6" ht="31.5" customHeight="1" x14ac:dyDescent="0.3">
      <c r="A2" s="18" t="s">
        <v>52</v>
      </c>
      <c r="B2" s="18"/>
      <c r="C2" s="18"/>
      <c r="D2" s="18"/>
      <c r="E2" s="18"/>
      <c r="F2" s="18"/>
    </row>
    <row r="3" spans="1:6" x14ac:dyDescent="0.3">
      <c r="A3" s="15"/>
      <c r="B3" s="15"/>
      <c r="C3" s="15"/>
      <c r="D3" s="15"/>
      <c r="E3" s="15"/>
      <c r="F3" s="15"/>
    </row>
    <row r="4" spans="1:6" x14ac:dyDescent="0.3">
      <c r="A4" s="14"/>
      <c r="B4" s="14"/>
      <c r="C4" s="14"/>
      <c r="D4" s="14"/>
      <c r="E4" s="14"/>
      <c r="F4" s="14"/>
    </row>
    <row r="20" spans="1:6" ht="31.5" customHeight="1" x14ac:dyDescent="0.3">
      <c r="A20" s="16" t="s">
        <v>61</v>
      </c>
      <c r="B20" s="16"/>
      <c r="C20" s="16"/>
      <c r="D20" s="16"/>
      <c r="E20" s="16"/>
      <c r="F20" s="16"/>
    </row>
  </sheetData>
  <mergeCells count="3">
    <mergeCell ref="A20:F20"/>
    <mergeCell ref="A1:F1"/>
    <mergeCell ref="A2:F2"/>
  </mergeCells>
  <pageMargins left="0.7" right="0.7" top="0.75" bottom="0.75" header="0.3" footer="0.3"/>
  <pageSetup paperSize="9" orientation="portrait" r:id="rId1"/>
  <headerFooter>
    <oddHeader>&amp;L&amp;"Tahoma,Navadno"&amp;10Direkcija Republike Slovenije za infrastrukturo&amp;R&amp;"Tahoma,Navadno"&amp;10Ponudbeni predračun</oddHeader>
    <oddFooter>&amp;L&amp;"Tahoma,Navadno"&amp;10JN: Izdelava projektne dokumentacije za izvedbo podvoza Ledina in novega žel. postajališča Ledina na glavni žel. progi št. 30 Zidani Most – Šentilj – d.m.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zoomScaleNormal="100" workbookViewId="0">
      <selection activeCell="B43" sqref="B43"/>
    </sheetView>
  </sheetViews>
  <sheetFormatPr defaultRowHeight="14.4" x14ac:dyDescent="0.3"/>
  <cols>
    <col min="2" max="2" width="31.33203125" customWidth="1"/>
    <col min="5" max="5" width="10.6640625" bestFit="1" customWidth="1"/>
    <col min="6" max="6" width="11.88671875" bestFit="1" customWidth="1"/>
  </cols>
  <sheetData>
    <row r="1" spans="1:6" x14ac:dyDescent="0.3">
      <c r="A1" s="17"/>
      <c r="B1" s="17"/>
      <c r="C1" s="17"/>
      <c r="D1" s="17"/>
      <c r="E1" s="17"/>
      <c r="F1" s="17"/>
    </row>
    <row r="2" spans="1:6" ht="31.5" customHeight="1" x14ac:dyDescent="0.3">
      <c r="A2" s="18" t="s">
        <v>52</v>
      </c>
      <c r="B2" s="18"/>
      <c r="C2" s="18"/>
      <c r="D2" s="18"/>
      <c r="E2" s="18"/>
      <c r="F2" s="18"/>
    </row>
    <row r="3" spans="1:6" x14ac:dyDescent="0.3">
      <c r="A3" s="20"/>
      <c r="B3" s="20"/>
      <c r="C3" s="20"/>
      <c r="D3" s="20"/>
      <c r="E3" s="20"/>
      <c r="F3" s="20"/>
    </row>
    <row r="4" spans="1:6" ht="31.5" customHeight="1" x14ac:dyDescent="0.3">
      <c r="A4" s="18" t="s">
        <v>60</v>
      </c>
      <c r="B4" s="18"/>
      <c r="C4" s="18"/>
      <c r="D4" s="18"/>
      <c r="E4" s="18"/>
      <c r="F4" s="18"/>
    </row>
    <row r="5" spans="1:6" ht="15" thickBot="1" x14ac:dyDescent="0.35">
      <c r="A5" s="29"/>
      <c r="B5" s="29"/>
      <c r="C5" s="29"/>
      <c r="D5" s="29"/>
      <c r="E5" s="29"/>
      <c r="F5" s="29"/>
    </row>
    <row r="6" spans="1:6" x14ac:dyDescent="0.3">
      <c r="A6" s="12" t="s">
        <v>11</v>
      </c>
      <c r="B6" s="26" t="s">
        <v>0</v>
      </c>
      <c r="C6" s="27"/>
      <c r="D6" s="27"/>
      <c r="E6" s="28"/>
      <c r="F6" s="2" t="s">
        <v>4</v>
      </c>
    </row>
    <row r="7" spans="1:6" x14ac:dyDescent="0.3">
      <c r="B7" s="20"/>
      <c r="C7" s="20"/>
      <c r="D7" s="20"/>
      <c r="E7" s="20"/>
      <c r="F7" s="20"/>
    </row>
    <row r="8" spans="1:6" x14ac:dyDescent="0.3">
      <c r="A8" s="13" t="s">
        <v>53</v>
      </c>
      <c r="B8" s="21" t="s">
        <v>17</v>
      </c>
      <c r="C8" s="21"/>
      <c r="D8" s="21"/>
      <c r="E8" s="21"/>
      <c r="F8" s="3">
        <f>'A. Podvoz'!F19</f>
        <v>0</v>
      </c>
    </row>
    <row r="9" spans="1:6" x14ac:dyDescent="0.3">
      <c r="A9" s="22"/>
      <c r="B9" s="23"/>
      <c r="C9" s="23"/>
      <c r="D9" s="23"/>
      <c r="E9" s="23"/>
      <c r="F9" s="24"/>
    </row>
    <row r="10" spans="1:6" x14ac:dyDescent="0.3">
      <c r="A10" s="13" t="s">
        <v>54</v>
      </c>
      <c r="B10" s="21" t="s">
        <v>57</v>
      </c>
      <c r="C10" s="21"/>
      <c r="D10" s="21"/>
      <c r="E10" s="21"/>
      <c r="F10" s="3">
        <f>'B. Cesta'!F19</f>
        <v>0</v>
      </c>
    </row>
    <row r="11" spans="1:6" x14ac:dyDescent="0.3">
      <c r="A11" s="22"/>
      <c r="B11" s="23"/>
      <c r="C11" s="23"/>
      <c r="D11" s="23"/>
      <c r="E11" s="23"/>
      <c r="F11" s="24"/>
    </row>
    <row r="12" spans="1:6" ht="15.75" customHeight="1" x14ac:dyDescent="0.3">
      <c r="A12" s="13" t="s">
        <v>55</v>
      </c>
      <c r="B12" s="21" t="s">
        <v>58</v>
      </c>
      <c r="C12" s="21"/>
      <c r="D12" s="21"/>
      <c r="E12" s="21"/>
      <c r="F12" s="3">
        <f>'C. Postajališče'!F19</f>
        <v>0</v>
      </c>
    </row>
    <row r="13" spans="1:6" ht="15.75" customHeight="1" x14ac:dyDescent="0.3">
      <c r="A13" s="22"/>
      <c r="B13" s="23"/>
      <c r="C13" s="23"/>
      <c r="D13" s="23"/>
      <c r="E13" s="23"/>
      <c r="F13" s="24"/>
    </row>
    <row r="14" spans="1:6" x14ac:dyDescent="0.3">
      <c r="A14" s="13" t="s">
        <v>56</v>
      </c>
      <c r="B14" s="21" t="s">
        <v>59</v>
      </c>
      <c r="C14" s="21"/>
      <c r="D14" s="21"/>
      <c r="E14" s="21"/>
      <c r="F14" s="3">
        <f>'D. Plinovod'!F19</f>
        <v>0</v>
      </c>
    </row>
    <row r="15" spans="1:6" x14ac:dyDescent="0.3">
      <c r="A15" s="22"/>
      <c r="B15" s="23"/>
      <c r="C15" s="23"/>
      <c r="D15" s="23"/>
      <c r="E15" s="23"/>
      <c r="F15" s="24"/>
    </row>
    <row r="16" spans="1:6" x14ac:dyDescent="0.3">
      <c r="A16" s="19" t="s">
        <v>7</v>
      </c>
      <c r="B16" s="19"/>
      <c r="C16" s="19"/>
      <c r="D16" s="19"/>
      <c r="E16" s="19"/>
      <c r="F16" s="11">
        <f>F8+F10+F12+F14</f>
        <v>0</v>
      </c>
    </row>
    <row r="17" spans="1:6" x14ac:dyDescent="0.3">
      <c r="A17" s="25"/>
      <c r="B17" s="25"/>
      <c r="C17" s="25"/>
      <c r="D17" s="25"/>
      <c r="E17" s="25"/>
      <c r="F17" s="25"/>
    </row>
    <row r="18" spans="1:6" x14ac:dyDescent="0.3">
      <c r="A18" s="19" t="s">
        <v>8</v>
      </c>
      <c r="B18" s="19"/>
      <c r="C18" s="19"/>
      <c r="D18" s="19"/>
      <c r="E18" s="19"/>
      <c r="F18" s="11">
        <f>F16*0.1</f>
        <v>0</v>
      </c>
    </row>
    <row r="19" spans="1:6" x14ac:dyDescent="0.3">
      <c r="A19" s="25"/>
      <c r="B19" s="25"/>
      <c r="C19" s="25"/>
      <c r="D19" s="25"/>
      <c r="E19" s="25"/>
      <c r="F19" s="25"/>
    </row>
    <row r="20" spans="1:6" x14ac:dyDescent="0.3">
      <c r="A20" s="19" t="s">
        <v>7</v>
      </c>
      <c r="B20" s="19"/>
      <c r="C20" s="19"/>
      <c r="D20" s="19"/>
      <c r="E20" s="19"/>
      <c r="F20" s="11">
        <f>F16+F18</f>
        <v>0</v>
      </c>
    </row>
    <row r="21" spans="1:6" x14ac:dyDescent="0.3">
      <c r="A21" s="30"/>
      <c r="B21" s="30"/>
      <c r="C21" s="30"/>
      <c r="D21" s="30"/>
      <c r="E21" s="30"/>
      <c r="F21" s="30"/>
    </row>
    <row r="22" spans="1:6" x14ac:dyDescent="0.3">
      <c r="A22" s="19" t="s">
        <v>9</v>
      </c>
      <c r="B22" s="19"/>
      <c r="C22" s="19"/>
      <c r="D22" s="19"/>
      <c r="E22" s="19"/>
      <c r="F22" s="11">
        <f>F20*0.22</f>
        <v>0</v>
      </c>
    </row>
    <row r="23" spans="1:6" x14ac:dyDescent="0.3">
      <c r="A23" s="25"/>
      <c r="B23" s="25"/>
      <c r="C23" s="25"/>
      <c r="D23" s="25"/>
      <c r="E23" s="25"/>
      <c r="F23" s="25"/>
    </row>
    <row r="24" spans="1:6" x14ac:dyDescent="0.3">
      <c r="A24" s="19" t="s">
        <v>10</v>
      </c>
      <c r="B24" s="19"/>
      <c r="C24" s="19"/>
      <c r="D24" s="19"/>
      <c r="E24" s="19"/>
      <c r="F24" s="11">
        <f>F20+F22</f>
        <v>0</v>
      </c>
    </row>
  </sheetData>
  <mergeCells count="24">
    <mergeCell ref="A1:F1"/>
    <mergeCell ref="A23:F23"/>
    <mergeCell ref="A24:E24"/>
    <mergeCell ref="B10:E10"/>
    <mergeCell ref="B14:E14"/>
    <mergeCell ref="A4:F4"/>
    <mergeCell ref="B6:E6"/>
    <mergeCell ref="A5:F5"/>
    <mergeCell ref="A17:F17"/>
    <mergeCell ref="A18:E18"/>
    <mergeCell ref="A19:F19"/>
    <mergeCell ref="A20:E20"/>
    <mergeCell ref="A21:F21"/>
    <mergeCell ref="A22:E22"/>
    <mergeCell ref="A13:F13"/>
    <mergeCell ref="A15:F15"/>
    <mergeCell ref="A16:E16"/>
    <mergeCell ref="A2:F2"/>
    <mergeCell ref="B7:F7"/>
    <mergeCell ref="B8:E8"/>
    <mergeCell ref="A9:F9"/>
    <mergeCell ref="A11:F11"/>
    <mergeCell ref="B12:E12"/>
    <mergeCell ref="A3:F3"/>
  </mergeCells>
  <pageMargins left="0.7" right="0.7" top="0.75" bottom="0.75" header="0.3" footer="0.3"/>
  <pageSetup paperSize="9" orientation="portrait" r:id="rId1"/>
  <headerFooter>
    <oddHeader>&amp;L&amp;"Tahoma,Navadno"&amp;10Direkcija Republike Slovenije za infrastrukturo&amp;R&amp;"Tahoma,Navadno"&amp;10Ponudbeni predračun</oddHeader>
    <oddFooter>&amp;L&amp;"Tahoma,Navadno"&amp;10JN: Izdelava projektne dokumentacije za izvedbo podvoza Ledina in novega žel. postajališča Ledina na glavni žel. progi št. 30 Zidani Most – Šentilj – d.m.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Layout" zoomScaleNormal="100" workbookViewId="0">
      <selection activeCell="E12" sqref="E12"/>
    </sheetView>
  </sheetViews>
  <sheetFormatPr defaultRowHeight="14.4" x14ac:dyDescent="0.3"/>
  <cols>
    <col min="2" max="2" width="31.33203125" customWidth="1"/>
    <col min="5" max="5" width="10.6640625" bestFit="1" customWidth="1"/>
    <col min="6" max="6" width="11.88671875" bestFit="1" customWidth="1"/>
  </cols>
  <sheetData>
    <row r="2" spans="1:6" x14ac:dyDescent="0.3">
      <c r="A2" s="18" t="s">
        <v>19</v>
      </c>
      <c r="B2" s="18"/>
      <c r="C2" s="18"/>
      <c r="D2" s="18"/>
      <c r="E2" s="18"/>
      <c r="F2" s="18"/>
    </row>
    <row r="3" spans="1:6" ht="15" thickBot="1" x14ac:dyDescent="0.35"/>
    <row r="4" spans="1:6" ht="22.8" x14ac:dyDescent="0.3">
      <c r="A4" s="12" t="s">
        <v>11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x14ac:dyDescent="0.3">
      <c r="B5" s="20"/>
      <c r="C5" s="20"/>
      <c r="D5" s="20"/>
      <c r="E5" s="20"/>
      <c r="F5" s="20"/>
    </row>
    <row r="6" spans="1:6" ht="24" customHeight="1" x14ac:dyDescent="0.3">
      <c r="A6" s="13" t="s">
        <v>20</v>
      </c>
      <c r="B6" s="21" t="s">
        <v>13</v>
      </c>
      <c r="C6" s="21"/>
      <c r="D6" s="21"/>
      <c r="E6" s="21"/>
      <c r="F6" s="3">
        <f>SUM(F8)</f>
        <v>0</v>
      </c>
    </row>
    <row r="7" spans="1:6" x14ac:dyDescent="0.3">
      <c r="A7" s="22"/>
      <c r="B7" s="23"/>
      <c r="C7" s="23"/>
      <c r="D7" s="23"/>
      <c r="E7" s="23"/>
      <c r="F7" s="24"/>
    </row>
    <row r="8" spans="1:6" ht="39.6" x14ac:dyDescent="0.3">
      <c r="A8" s="13" t="s">
        <v>20</v>
      </c>
      <c r="B8" s="4" t="s">
        <v>5</v>
      </c>
      <c r="C8" s="5">
        <v>1</v>
      </c>
      <c r="D8" s="5" t="s">
        <v>6</v>
      </c>
      <c r="E8" s="6"/>
      <c r="F8" s="7">
        <f t="shared" ref="F8:F17" si="0">IF(ISNUMBER(C8),ROUND(C8*E8,2),"")</f>
        <v>0</v>
      </c>
    </row>
    <row r="9" spans="1:6" x14ac:dyDescent="0.3">
      <c r="A9" s="22"/>
      <c r="B9" s="23"/>
      <c r="C9" s="23"/>
      <c r="D9" s="23"/>
      <c r="E9" s="23"/>
      <c r="F9" s="24"/>
    </row>
    <row r="10" spans="1:6" ht="15.75" customHeight="1" x14ac:dyDescent="0.3">
      <c r="A10" s="13" t="s">
        <v>21</v>
      </c>
      <c r="B10" s="21" t="s">
        <v>12</v>
      </c>
      <c r="C10" s="21"/>
      <c r="D10" s="21"/>
      <c r="E10" s="21"/>
      <c r="F10" s="3">
        <f>SUM(F12)</f>
        <v>0</v>
      </c>
    </row>
    <row r="11" spans="1:6" ht="15.75" customHeight="1" x14ac:dyDescent="0.3">
      <c r="A11" s="22"/>
      <c r="B11" s="23"/>
      <c r="C11" s="23"/>
      <c r="D11" s="23"/>
      <c r="E11" s="23"/>
      <c r="F11" s="24"/>
    </row>
    <row r="12" spans="1:6" ht="26.4" x14ac:dyDescent="0.3">
      <c r="A12" s="13" t="s">
        <v>21</v>
      </c>
      <c r="B12" s="8" t="s">
        <v>14</v>
      </c>
      <c r="C12" s="10">
        <v>1</v>
      </c>
      <c r="D12" s="5" t="s">
        <v>6</v>
      </c>
      <c r="E12" s="6"/>
      <c r="F12" s="7">
        <f t="shared" si="0"/>
        <v>0</v>
      </c>
    </row>
    <row r="13" spans="1:6" x14ac:dyDescent="0.3">
      <c r="A13" s="22"/>
      <c r="B13" s="23"/>
      <c r="C13" s="23"/>
      <c r="D13" s="23"/>
      <c r="E13" s="23"/>
      <c r="F13" s="24"/>
    </row>
    <row r="14" spans="1:6" x14ac:dyDescent="0.3">
      <c r="A14" s="13" t="s">
        <v>22</v>
      </c>
      <c r="B14" s="21" t="s">
        <v>33</v>
      </c>
      <c r="C14" s="21"/>
      <c r="D14" s="21"/>
      <c r="E14" s="21"/>
      <c r="F14" s="3">
        <f>SUM(F16:F17)</f>
        <v>0</v>
      </c>
    </row>
    <row r="15" spans="1:6" x14ac:dyDescent="0.3">
      <c r="A15" s="22"/>
      <c r="B15" s="23"/>
      <c r="C15" s="23"/>
      <c r="D15" s="23"/>
      <c r="E15" s="23"/>
      <c r="F15" s="24"/>
    </row>
    <row r="16" spans="1:6" x14ac:dyDescent="0.3">
      <c r="A16" s="13" t="s">
        <v>23</v>
      </c>
      <c r="B16" s="4" t="s">
        <v>15</v>
      </c>
      <c r="C16" s="5">
        <v>1</v>
      </c>
      <c r="D16" s="5" t="s">
        <v>6</v>
      </c>
      <c r="E16" s="9"/>
      <c r="F16" s="7">
        <f t="shared" si="0"/>
        <v>0</v>
      </c>
    </row>
    <row r="17" spans="1:6" x14ac:dyDescent="0.3">
      <c r="A17" s="13" t="s">
        <v>24</v>
      </c>
      <c r="B17" s="4" t="s">
        <v>16</v>
      </c>
      <c r="C17" s="5">
        <v>1</v>
      </c>
      <c r="D17" s="5" t="s">
        <v>6</v>
      </c>
      <c r="E17" s="9"/>
      <c r="F17" s="7">
        <f t="shared" si="0"/>
        <v>0</v>
      </c>
    </row>
    <row r="18" spans="1:6" x14ac:dyDescent="0.3">
      <c r="A18" s="25"/>
      <c r="B18" s="25"/>
      <c r="C18" s="25"/>
      <c r="D18" s="25"/>
      <c r="E18" s="25"/>
      <c r="F18" s="25"/>
    </row>
    <row r="19" spans="1:6" x14ac:dyDescent="0.3">
      <c r="A19" s="19" t="s">
        <v>7</v>
      </c>
      <c r="B19" s="19"/>
      <c r="C19" s="19"/>
      <c r="D19" s="19"/>
      <c r="E19" s="19"/>
      <c r="F19" s="11">
        <f>F6+F10+F14</f>
        <v>0</v>
      </c>
    </row>
    <row r="20" spans="1:6" x14ac:dyDescent="0.3">
      <c r="A20" s="25"/>
      <c r="B20" s="25"/>
      <c r="C20" s="25"/>
      <c r="D20" s="25"/>
      <c r="E20" s="25"/>
      <c r="F20" s="25"/>
    </row>
  </sheetData>
  <mergeCells count="13">
    <mergeCell ref="A2:F2"/>
    <mergeCell ref="A9:F9"/>
    <mergeCell ref="A11:F11"/>
    <mergeCell ref="A15:F15"/>
    <mergeCell ref="A7:F7"/>
    <mergeCell ref="A13:F13"/>
    <mergeCell ref="A20:F20"/>
    <mergeCell ref="B5:F5"/>
    <mergeCell ref="B6:E6"/>
    <mergeCell ref="B10:E10"/>
    <mergeCell ref="B14:E14"/>
    <mergeCell ref="A18:F18"/>
    <mergeCell ref="A19:E19"/>
  </mergeCells>
  <pageMargins left="0.7" right="0.7" top="0.75" bottom="0.75" header="0.3" footer="0.3"/>
  <pageSetup paperSize="9" orientation="portrait" r:id="rId1"/>
  <headerFooter>
    <oddHeader>&amp;L&amp;"Tahoma,Navadno"&amp;10Direkcija Republike Slovenije za infrastrukturo&amp;R&amp;"Tahoma,Navadno"&amp;10Ponudbeni predračun</oddHeader>
    <oddFooter>&amp;L&amp;"Tahoma,Navadno"&amp;10JN: Izdelava projektne dokumentacije za izvedbo podvoza Ledina in novega žel. postajališča Ledina na glavni žel. progi št. 30 Zidani Most – Šentilj – d.m.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zoomScaleNormal="100" workbookViewId="0">
      <selection activeCell="B8" sqref="B8"/>
    </sheetView>
  </sheetViews>
  <sheetFormatPr defaultRowHeight="14.4" x14ac:dyDescent="0.3"/>
  <cols>
    <col min="2" max="2" width="31.33203125" customWidth="1"/>
    <col min="5" max="5" width="10.6640625" bestFit="1" customWidth="1"/>
    <col min="6" max="6" width="11.88671875" bestFit="1" customWidth="1"/>
  </cols>
  <sheetData>
    <row r="2" spans="1:6" x14ac:dyDescent="0.3">
      <c r="A2" s="18" t="s">
        <v>18</v>
      </c>
      <c r="B2" s="18"/>
      <c r="C2" s="18"/>
      <c r="D2" s="18"/>
      <c r="E2" s="18"/>
      <c r="F2" s="18"/>
    </row>
    <row r="3" spans="1:6" ht="15" thickBot="1" x14ac:dyDescent="0.35"/>
    <row r="4" spans="1:6" ht="22.8" x14ac:dyDescent="0.3">
      <c r="A4" s="12" t="s">
        <v>11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x14ac:dyDescent="0.3">
      <c r="B5" s="20"/>
      <c r="C5" s="20"/>
      <c r="D5" s="20"/>
      <c r="E5" s="20"/>
      <c r="F5" s="20"/>
    </row>
    <row r="6" spans="1:6" ht="24" customHeight="1" x14ac:dyDescent="0.3">
      <c r="A6" s="13" t="s">
        <v>25</v>
      </c>
      <c r="B6" s="21" t="s">
        <v>13</v>
      </c>
      <c r="C6" s="21"/>
      <c r="D6" s="21"/>
      <c r="E6" s="21"/>
      <c r="F6" s="3">
        <f>SUM(F8)</f>
        <v>0</v>
      </c>
    </row>
    <row r="7" spans="1:6" x14ac:dyDescent="0.3">
      <c r="A7" s="22"/>
      <c r="B7" s="23"/>
      <c r="C7" s="23"/>
      <c r="D7" s="23"/>
      <c r="E7" s="23"/>
      <c r="F7" s="24"/>
    </row>
    <row r="8" spans="1:6" ht="39.6" x14ac:dyDescent="0.3">
      <c r="A8" s="13" t="s">
        <v>25</v>
      </c>
      <c r="B8" s="4" t="s">
        <v>5</v>
      </c>
      <c r="C8" s="5">
        <v>1</v>
      </c>
      <c r="D8" s="5" t="s">
        <v>6</v>
      </c>
      <c r="E8" s="6"/>
      <c r="F8" s="7">
        <f t="shared" ref="F8:F17" si="0">IF(ISNUMBER(C8),ROUND(C8*E8,2),"")</f>
        <v>0</v>
      </c>
    </row>
    <row r="9" spans="1:6" x14ac:dyDescent="0.3">
      <c r="A9" s="22"/>
      <c r="B9" s="23"/>
      <c r="C9" s="23"/>
      <c r="D9" s="23"/>
      <c r="E9" s="23"/>
      <c r="F9" s="24"/>
    </row>
    <row r="10" spans="1:6" ht="15.75" customHeight="1" x14ac:dyDescent="0.3">
      <c r="A10" s="13" t="s">
        <v>26</v>
      </c>
      <c r="B10" s="21" t="s">
        <v>12</v>
      </c>
      <c r="C10" s="21"/>
      <c r="D10" s="21"/>
      <c r="E10" s="21"/>
      <c r="F10" s="3">
        <f>SUM(F12)</f>
        <v>0</v>
      </c>
    </row>
    <row r="11" spans="1:6" ht="15.75" customHeight="1" x14ac:dyDescent="0.3">
      <c r="A11" s="22"/>
      <c r="B11" s="23"/>
      <c r="C11" s="23"/>
      <c r="D11" s="23"/>
      <c r="E11" s="23"/>
      <c r="F11" s="24"/>
    </row>
    <row r="12" spans="1:6" ht="39.6" x14ac:dyDescent="0.3">
      <c r="A12" s="13" t="s">
        <v>26</v>
      </c>
      <c r="B12" s="8" t="s">
        <v>30</v>
      </c>
      <c r="C12" s="10">
        <v>1</v>
      </c>
      <c r="D12" s="5" t="s">
        <v>6</v>
      </c>
      <c r="E12" s="6"/>
      <c r="F12" s="7">
        <f t="shared" si="0"/>
        <v>0</v>
      </c>
    </row>
    <row r="13" spans="1:6" x14ac:dyDescent="0.3">
      <c r="A13" s="22"/>
      <c r="B13" s="23"/>
      <c r="C13" s="23"/>
      <c r="D13" s="23"/>
      <c r="E13" s="23"/>
      <c r="F13" s="24"/>
    </row>
    <row r="14" spans="1:6" x14ac:dyDescent="0.3">
      <c r="A14" s="13" t="s">
        <v>27</v>
      </c>
      <c r="B14" s="21" t="s">
        <v>33</v>
      </c>
      <c r="C14" s="21"/>
      <c r="D14" s="21"/>
      <c r="E14" s="21"/>
      <c r="F14" s="3">
        <f>SUM(F16:F17)</f>
        <v>0</v>
      </c>
    </row>
    <row r="15" spans="1:6" x14ac:dyDescent="0.3">
      <c r="A15" s="22"/>
      <c r="B15" s="23"/>
      <c r="C15" s="23"/>
      <c r="D15" s="23"/>
      <c r="E15" s="23"/>
      <c r="F15" s="24"/>
    </row>
    <row r="16" spans="1:6" ht="39.6" x14ac:dyDescent="0.3">
      <c r="A16" s="13" t="s">
        <v>28</v>
      </c>
      <c r="B16" s="4" t="s">
        <v>31</v>
      </c>
      <c r="C16" s="5">
        <v>1</v>
      </c>
      <c r="D16" s="5" t="s">
        <v>6</v>
      </c>
      <c r="E16" s="9"/>
      <c r="F16" s="7">
        <f t="shared" si="0"/>
        <v>0</v>
      </c>
    </row>
    <row r="17" spans="1:6" ht="39.6" x14ac:dyDescent="0.3">
      <c r="A17" s="13" t="s">
        <v>29</v>
      </c>
      <c r="B17" s="4" t="s">
        <v>32</v>
      </c>
      <c r="C17" s="5">
        <v>1</v>
      </c>
      <c r="D17" s="5" t="s">
        <v>6</v>
      </c>
      <c r="E17" s="9"/>
      <c r="F17" s="7">
        <f t="shared" si="0"/>
        <v>0</v>
      </c>
    </row>
    <row r="18" spans="1:6" x14ac:dyDescent="0.3">
      <c r="A18" s="25"/>
      <c r="B18" s="25"/>
      <c r="C18" s="25"/>
      <c r="D18" s="25"/>
      <c r="E18" s="25"/>
      <c r="F18" s="25"/>
    </row>
    <row r="19" spans="1:6" x14ac:dyDescent="0.3">
      <c r="A19" s="19" t="s">
        <v>7</v>
      </c>
      <c r="B19" s="19"/>
      <c r="C19" s="19"/>
      <c r="D19" s="19"/>
      <c r="E19" s="19"/>
      <c r="F19" s="11">
        <f>F6+F10+F14</f>
        <v>0</v>
      </c>
    </row>
  </sheetData>
  <mergeCells count="12">
    <mergeCell ref="A2:F2"/>
    <mergeCell ref="B5:F5"/>
    <mergeCell ref="B6:E6"/>
    <mergeCell ref="A7:F7"/>
    <mergeCell ref="A9:F9"/>
    <mergeCell ref="B10:E10"/>
    <mergeCell ref="A11:F11"/>
    <mergeCell ref="A13:F13"/>
    <mergeCell ref="A18:F18"/>
    <mergeCell ref="A19:E19"/>
    <mergeCell ref="B14:E14"/>
    <mergeCell ref="A15:F15"/>
  </mergeCells>
  <pageMargins left="0.7" right="0.7" top="0.75" bottom="0.75" header="0.3" footer="0.3"/>
  <pageSetup paperSize="9" orientation="portrait" r:id="rId1"/>
  <headerFooter>
    <oddHeader>&amp;L&amp;"Tahoma,Navadno"&amp;10Direkcija Republike Slovenije za infrastrukturo&amp;R&amp;"Tahoma,Navadno"&amp;10Ponudbeni predračun</oddHeader>
    <oddFooter>&amp;L&amp;"Tahoma,Navadno"&amp;10JN: Izdelava projektne dokumentacije za izvedbo podvoza Ledina in novega žel. postajališča Ledina na glavni žel. progi št. 30 Zidani Most – Šentilj – d.m.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zoomScaleNormal="100" workbookViewId="0">
      <selection activeCell="E8" sqref="E8"/>
    </sheetView>
  </sheetViews>
  <sheetFormatPr defaultRowHeight="14.4" x14ac:dyDescent="0.3"/>
  <cols>
    <col min="2" max="2" width="31.33203125" customWidth="1"/>
    <col min="5" max="5" width="10.6640625" bestFit="1" customWidth="1"/>
    <col min="6" max="6" width="11.88671875" bestFit="1" customWidth="1"/>
  </cols>
  <sheetData>
    <row r="2" spans="1:6" x14ac:dyDescent="0.3">
      <c r="A2" s="18" t="s">
        <v>42</v>
      </c>
      <c r="B2" s="18"/>
      <c r="C2" s="18"/>
      <c r="D2" s="18"/>
      <c r="E2" s="18"/>
      <c r="F2" s="18"/>
    </row>
    <row r="3" spans="1:6" ht="15" thickBot="1" x14ac:dyDescent="0.35"/>
    <row r="4" spans="1:6" ht="22.8" x14ac:dyDescent="0.3">
      <c r="A4" s="12" t="s">
        <v>11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x14ac:dyDescent="0.3">
      <c r="B5" s="20"/>
      <c r="C5" s="20"/>
      <c r="D5" s="20"/>
      <c r="E5" s="20"/>
      <c r="F5" s="20"/>
    </row>
    <row r="6" spans="1:6" ht="24" customHeight="1" x14ac:dyDescent="0.3">
      <c r="A6" s="13" t="s">
        <v>34</v>
      </c>
      <c r="B6" s="21" t="s">
        <v>13</v>
      </c>
      <c r="C6" s="21"/>
      <c r="D6" s="21"/>
      <c r="E6" s="21"/>
      <c r="F6" s="3">
        <f>SUM(F8)</f>
        <v>0</v>
      </c>
    </row>
    <row r="7" spans="1:6" x14ac:dyDescent="0.3">
      <c r="A7" s="22"/>
      <c r="B7" s="23"/>
      <c r="C7" s="23"/>
      <c r="D7" s="23"/>
      <c r="E7" s="23"/>
      <c r="F7" s="24"/>
    </row>
    <row r="8" spans="1:6" ht="39.6" x14ac:dyDescent="0.3">
      <c r="A8" s="13" t="s">
        <v>34</v>
      </c>
      <c r="B8" s="4" t="s">
        <v>5</v>
      </c>
      <c r="C8" s="5">
        <v>1</v>
      </c>
      <c r="D8" s="5" t="s">
        <v>6</v>
      </c>
      <c r="E8" s="6"/>
      <c r="F8" s="7">
        <f t="shared" ref="F8:F17" si="0">IF(ISNUMBER(C8),ROUND(C8*E8,2),"")</f>
        <v>0</v>
      </c>
    </row>
    <row r="9" spans="1:6" x14ac:dyDescent="0.3">
      <c r="A9" s="22"/>
      <c r="B9" s="23"/>
      <c r="C9" s="23"/>
      <c r="D9" s="23"/>
      <c r="E9" s="23"/>
      <c r="F9" s="24"/>
    </row>
    <row r="10" spans="1:6" ht="15.75" customHeight="1" x14ac:dyDescent="0.3">
      <c r="A10" s="13" t="s">
        <v>35</v>
      </c>
      <c r="B10" s="21" t="s">
        <v>12</v>
      </c>
      <c r="C10" s="21"/>
      <c r="D10" s="21"/>
      <c r="E10" s="21"/>
      <c r="F10" s="3">
        <f>SUM(F12)</f>
        <v>0</v>
      </c>
    </row>
    <row r="11" spans="1:6" ht="15.75" customHeight="1" x14ac:dyDescent="0.3">
      <c r="A11" s="22"/>
      <c r="B11" s="23"/>
      <c r="C11" s="23"/>
      <c r="D11" s="23"/>
      <c r="E11" s="23"/>
      <c r="F11" s="24"/>
    </row>
    <row r="12" spans="1:6" ht="39.6" x14ac:dyDescent="0.3">
      <c r="A12" s="13" t="s">
        <v>35</v>
      </c>
      <c r="B12" s="8" t="s">
        <v>41</v>
      </c>
      <c r="C12" s="10">
        <v>1</v>
      </c>
      <c r="D12" s="5" t="s">
        <v>6</v>
      </c>
      <c r="E12" s="6"/>
      <c r="F12" s="7">
        <f t="shared" si="0"/>
        <v>0</v>
      </c>
    </row>
    <row r="13" spans="1:6" x14ac:dyDescent="0.3">
      <c r="A13" s="22"/>
      <c r="B13" s="23"/>
      <c r="C13" s="23"/>
      <c r="D13" s="23"/>
      <c r="E13" s="23"/>
      <c r="F13" s="24"/>
    </row>
    <row r="14" spans="1:6" x14ac:dyDescent="0.3">
      <c r="A14" s="13" t="s">
        <v>36</v>
      </c>
      <c r="B14" s="21" t="s">
        <v>33</v>
      </c>
      <c r="C14" s="21"/>
      <c r="D14" s="21"/>
      <c r="E14" s="21"/>
      <c r="F14" s="3">
        <f>SUM(F16:F17)</f>
        <v>0</v>
      </c>
    </row>
    <row r="15" spans="1:6" x14ac:dyDescent="0.3">
      <c r="A15" s="22"/>
      <c r="B15" s="23"/>
      <c r="C15" s="23"/>
      <c r="D15" s="23"/>
      <c r="E15" s="23"/>
      <c r="F15" s="24"/>
    </row>
    <row r="16" spans="1:6" ht="26.4" x14ac:dyDescent="0.3">
      <c r="A16" s="13" t="s">
        <v>37</v>
      </c>
      <c r="B16" s="4" t="s">
        <v>40</v>
      </c>
      <c r="C16" s="5">
        <v>1</v>
      </c>
      <c r="D16" s="5" t="s">
        <v>6</v>
      </c>
      <c r="E16" s="9"/>
      <c r="F16" s="7">
        <f t="shared" si="0"/>
        <v>0</v>
      </c>
    </row>
    <row r="17" spans="1:6" ht="26.4" x14ac:dyDescent="0.3">
      <c r="A17" s="13" t="s">
        <v>38</v>
      </c>
      <c r="B17" s="4" t="s">
        <v>39</v>
      </c>
      <c r="C17" s="5">
        <v>1</v>
      </c>
      <c r="D17" s="5" t="s">
        <v>6</v>
      </c>
      <c r="E17" s="9"/>
      <c r="F17" s="7">
        <f t="shared" si="0"/>
        <v>0</v>
      </c>
    </row>
    <row r="18" spans="1:6" x14ac:dyDescent="0.3">
      <c r="A18" s="25"/>
      <c r="B18" s="25"/>
      <c r="C18" s="25"/>
      <c r="D18" s="25"/>
      <c r="E18" s="25"/>
      <c r="F18" s="25"/>
    </row>
    <row r="19" spans="1:6" x14ac:dyDescent="0.3">
      <c r="A19" s="19" t="s">
        <v>7</v>
      </c>
      <c r="B19" s="19"/>
      <c r="C19" s="19"/>
      <c r="D19" s="19"/>
      <c r="E19" s="19"/>
      <c r="F19" s="11">
        <f>F6+F10+F14</f>
        <v>0</v>
      </c>
    </row>
  </sheetData>
  <mergeCells count="12">
    <mergeCell ref="A2:F2"/>
    <mergeCell ref="B5:F5"/>
    <mergeCell ref="B6:E6"/>
    <mergeCell ref="A7:F7"/>
    <mergeCell ref="A9:F9"/>
    <mergeCell ref="B10:E10"/>
    <mergeCell ref="A11:F11"/>
    <mergeCell ref="A13:F13"/>
    <mergeCell ref="A18:F18"/>
    <mergeCell ref="A19:E19"/>
    <mergeCell ref="B14:E14"/>
    <mergeCell ref="A15:F15"/>
  </mergeCells>
  <pageMargins left="0.7" right="0.7" top="0.75" bottom="0.75" header="0.3" footer="0.3"/>
  <pageSetup paperSize="9" orientation="portrait" r:id="rId1"/>
  <headerFooter>
    <oddHeader>&amp;L&amp;"Tahoma,Navadno"&amp;10Direkcija Republike Slovenije za infrastrukturo&amp;R&amp;"Tahoma,Navadno"&amp;10Ponudbeni predračun</oddHeader>
    <oddFooter>&amp;L&amp;"Tahoma,Navadno"&amp;10JN: Izdelava projektne dokumentacije za izvedbo podvoza Ledina in novega žel. postajališča Ledina na glavni žel. progi št. 30 Zidani Most – Šentilj – d.m.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zoomScaleNormal="100" workbookViewId="0">
      <selection activeCell="A11" sqref="A11:F11"/>
    </sheetView>
  </sheetViews>
  <sheetFormatPr defaultRowHeight="14.4" x14ac:dyDescent="0.3"/>
  <cols>
    <col min="2" max="2" width="31.33203125" customWidth="1"/>
    <col min="5" max="5" width="10.6640625" bestFit="1" customWidth="1"/>
    <col min="6" max="6" width="11.88671875" bestFit="1" customWidth="1"/>
  </cols>
  <sheetData>
    <row r="2" spans="1:6" x14ac:dyDescent="0.3">
      <c r="A2" s="18" t="s">
        <v>43</v>
      </c>
      <c r="B2" s="18"/>
      <c r="C2" s="18"/>
      <c r="D2" s="18"/>
      <c r="E2" s="18"/>
      <c r="F2" s="18"/>
    </row>
    <row r="3" spans="1:6" ht="15" thickBot="1" x14ac:dyDescent="0.35"/>
    <row r="4" spans="1:6" ht="22.8" x14ac:dyDescent="0.3">
      <c r="A4" s="12" t="s">
        <v>11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x14ac:dyDescent="0.3">
      <c r="B5" s="20"/>
      <c r="C5" s="20"/>
      <c r="D5" s="20"/>
      <c r="E5" s="20"/>
      <c r="F5" s="20"/>
    </row>
    <row r="6" spans="1:6" ht="24" customHeight="1" x14ac:dyDescent="0.3">
      <c r="A6" s="13" t="s">
        <v>47</v>
      </c>
      <c r="B6" s="21" t="s">
        <v>13</v>
      </c>
      <c r="C6" s="21"/>
      <c r="D6" s="21"/>
      <c r="E6" s="21"/>
      <c r="F6" s="3">
        <f>SUM(F8)</f>
        <v>0</v>
      </c>
    </row>
    <row r="7" spans="1:6" x14ac:dyDescent="0.3">
      <c r="A7" s="22"/>
      <c r="B7" s="23"/>
      <c r="C7" s="23"/>
      <c r="D7" s="23"/>
      <c r="E7" s="23"/>
      <c r="F7" s="24"/>
    </row>
    <row r="8" spans="1:6" ht="39.6" x14ac:dyDescent="0.3">
      <c r="A8" s="13" t="s">
        <v>47</v>
      </c>
      <c r="B8" s="4" t="s">
        <v>5</v>
      </c>
      <c r="C8" s="5">
        <v>1</v>
      </c>
      <c r="D8" s="5" t="s">
        <v>6</v>
      </c>
      <c r="E8" s="6"/>
      <c r="F8" s="7">
        <f t="shared" ref="F8:F17" si="0">IF(ISNUMBER(C8),ROUND(C8*E8,2),"")</f>
        <v>0</v>
      </c>
    </row>
    <row r="9" spans="1:6" x14ac:dyDescent="0.3">
      <c r="A9" s="22"/>
      <c r="B9" s="23"/>
      <c r="C9" s="23"/>
      <c r="D9" s="23"/>
      <c r="E9" s="23"/>
      <c r="F9" s="24"/>
    </row>
    <row r="10" spans="1:6" ht="15.75" customHeight="1" x14ac:dyDescent="0.3">
      <c r="A10" s="13" t="s">
        <v>48</v>
      </c>
      <c r="B10" s="21" t="s">
        <v>12</v>
      </c>
      <c r="C10" s="21"/>
      <c r="D10" s="21"/>
      <c r="E10" s="21"/>
      <c r="F10" s="3">
        <f>SUM(F12)</f>
        <v>0</v>
      </c>
    </row>
    <row r="11" spans="1:6" ht="15.75" customHeight="1" x14ac:dyDescent="0.3">
      <c r="A11" s="22"/>
      <c r="B11" s="23"/>
      <c r="C11" s="23"/>
      <c r="D11" s="23"/>
      <c r="E11" s="23"/>
      <c r="F11" s="24"/>
    </row>
    <row r="12" spans="1:6" ht="39.6" x14ac:dyDescent="0.3">
      <c r="A12" s="13" t="s">
        <v>48</v>
      </c>
      <c r="B12" s="8" t="s">
        <v>44</v>
      </c>
      <c r="C12" s="10">
        <v>1</v>
      </c>
      <c r="D12" s="5" t="s">
        <v>6</v>
      </c>
      <c r="E12" s="6"/>
      <c r="F12" s="7">
        <f t="shared" si="0"/>
        <v>0</v>
      </c>
    </row>
    <row r="13" spans="1:6" x14ac:dyDescent="0.3">
      <c r="A13" s="22"/>
      <c r="B13" s="23"/>
      <c r="C13" s="23"/>
      <c r="D13" s="23"/>
      <c r="E13" s="23"/>
      <c r="F13" s="24"/>
    </row>
    <row r="14" spans="1:6" x14ac:dyDescent="0.3">
      <c r="A14" s="13" t="s">
        <v>49</v>
      </c>
      <c r="B14" s="21" t="s">
        <v>33</v>
      </c>
      <c r="C14" s="21"/>
      <c r="D14" s="21"/>
      <c r="E14" s="21"/>
      <c r="F14" s="3">
        <f>SUM(F16:F17)</f>
        <v>0</v>
      </c>
    </row>
    <row r="15" spans="1:6" x14ac:dyDescent="0.3">
      <c r="A15" s="22"/>
      <c r="B15" s="23"/>
      <c r="C15" s="23"/>
      <c r="D15" s="23"/>
      <c r="E15" s="23"/>
      <c r="F15" s="24"/>
    </row>
    <row r="16" spans="1:6" ht="39.6" x14ac:dyDescent="0.3">
      <c r="A16" s="13" t="s">
        <v>50</v>
      </c>
      <c r="B16" s="4" t="s">
        <v>45</v>
      </c>
      <c r="C16" s="5">
        <v>1</v>
      </c>
      <c r="D16" s="5" t="s">
        <v>6</v>
      </c>
      <c r="E16" s="9"/>
      <c r="F16" s="7">
        <f t="shared" si="0"/>
        <v>0</v>
      </c>
    </row>
    <row r="17" spans="1:6" ht="39.6" x14ac:dyDescent="0.3">
      <c r="A17" s="13" t="s">
        <v>51</v>
      </c>
      <c r="B17" s="4" t="s">
        <v>46</v>
      </c>
      <c r="C17" s="5">
        <v>1</v>
      </c>
      <c r="D17" s="5" t="s">
        <v>6</v>
      </c>
      <c r="E17" s="9"/>
      <c r="F17" s="7">
        <f t="shared" si="0"/>
        <v>0</v>
      </c>
    </row>
    <row r="18" spans="1:6" x14ac:dyDescent="0.3">
      <c r="A18" s="25"/>
      <c r="B18" s="25"/>
      <c r="C18" s="25"/>
      <c r="D18" s="25"/>
      <c r="E18" s="25"/>
      <c r="F18" s="25"/>
    </row>
    <row r="19" spans="1:6" x14ac:dyDescent="0.3">
      <c r="A19" s="19" t="s">
        <v>7</v>
      </c>
      <c r="B19" s="19"/>
      <c r="C19" s="19"/>
      <c r="D19" s="19"/>
      <c r="E19" s="19"/>
      <c r="F19" s="11">
        <f>F6+F10+F14</f>
        <v>0</v>
      </c>
    </row>
  </sheetData>
  <mergeCells count="12">
    <mergeCell ref="A2:F2"/>
    <mergeCell ref="B5:F5"/>
    <mergeCell ref="B6:E6"/>
    <mergeCell ref="A7:F7"/>
    <mergeCell ref="A9:F9"/>
    <mergeCell ref="B10:E10"/>
    <mergeCell ref="A11:F11"/>
    <mergeCell ref="A13:F13"/>
    <mergeCell ref="A18:F18"/>
    <mergeCell ref="A19:E19"/>
    <mergeCell ref="B14:E14"/>
    <mergeCell ref="A15:F15"/>
  </mergeCells>
  <pageMargins left="0.7" right="0.7" top="0.75" bottom="0.75" header="0.3" footer="0.3"/>
  <pageSetup paperSize="9" orientation="portrait" r:id="rId1"/>
  <headerFooter>
    <oddHeader>&amp;L&amp;"Tahoma,Navadno"&amp;10Direkcija Republike Slovenije za infrastrukturo&amp;R&amp;"Tahoma,Navadno"&amp;10Ponudbeni predračun</oddHeader>
    <oddFooter>&amp;L&amp;"Tahoma,Navadno"&amp;10JN: Izdelava projektne dokumentacije za izvedbo podvoza Ledina in novega žel. postajališča Ledina na glavni žel. progi št. 30 Zidani Most – Šentilj – d.m.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Naslovnica</vt:lpstr>
      <vt:lpstr>Rekapitulacija</vt:lpstr>
      <vt:lpstr>A. Podvoz</vt:lpstr>
      <vt:lpstr>B. Cesta</vt:lpstr>
      <vt:lpstr>C. Postajališče</vt:lpstr>
      <vt:lpstr>D. Plinovod</vt:lpstr>
      <vt:lpstr>Naslovnica!Področje_tiskanja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 Belsak</dc:creator>
  <cp:lastModifiedBy>Matjaž Kovač</cp:lastModifiedBy>
  <cp:lastPrinted>2020-05-27T10:32:24Z</cp:lastPrinted>
  <dcterms:created xsi:type="dcterms:W3CDTF">2019-12-23T13:09:03Z</dcterms:created>
  <dcterms:modified xsi:type="dcterms:W3CDTF">2020-06-23T06:22:52Z</dcterms:modified>
</cp:coreProperties>
</file>